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2"/>
  </bookViews>
  <sheets>
    <sheet name="封面" sheetId="1" r:id="rId1"/>
    <sheet name="财政总表 " sheetId="2" r:id="rId2"/>
    <sheet name="管委会收支预算总表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<sst xmlns="http://schemas.openxmlformats.org/spreadsheetml/2006/main" count="68" uniqueCount="54">
  <si>
    <t>2021年缙云县部门预算报表</t>
  </si>
  <si>
    <t xml:space="preserve">  单位名称（公章）：浙江丽缙五金科技产业园管理委员会           </t>
  </si>
  <si>
    <t xml:space="preserve">                 报送日期：    年    月    日                </t>
  </si>
  <si>
    <t xml:space="preserve">单位负责人签章：             财务负责人签章：              制表人签章：       </t>
  </si>
  <si>
    <t>总表</t>
  </si>
  <si>
    <t>2021年年度园区财政预算表</t>
  </si>
  <si>
    <t>单位：浙江丽缙五金科技产业园管理委员会</t>
  </si>
  <si>
    <t xml:space="preserve"> 单位：万元</t>
  </si>
  <si>
    <t>收         入</t>
  </si>
  <si>
    <t>备注</t>
  </si>
  <si>
    <t>支           出</t>
  </si>
  <si>
    <t>项  目</t>
  </si>
  <si>
    <t>当年预算</t>
  </si>
  <si>
    <t>一、市、县财政定额补助收入</t>
  </si>
  <si>
    <t>市财政1062万元、县财政480万元、市开发区30万元</t>
  </si>
  <si>
    <t>一、人员及运转经费支出</t>
  </si>
  <si>
    <t>见表2</t>
  </si>
  <si>
    <t>二、本年度工业用地土地出让金收入</t>
  </si>
  <si>
    <t>二、债券利息支出</t>
  </si>
  <si>
    <t>5.6亿一般债券和5.2亿专项债券利息</t>
  </si>
  <si>
    <t>三、本年度商住用地土地出让金收入</t>
  </si>
  <si>
    <t>三、企业政策兑现支出</t>
  </si>
  <si>
    <t>见表3</t>
  </si>
  <si>
    <t>四、上年度税收体制结算收入</t>
  </si>
  <si>
    <t>四、其他财政专项支出</t>
  </si>
  <si>
    <t>五、上年度土地出让金体制结算收入</t>
  </si>
  <si>
    <t>五、对开发公司拨款支出</t>
  </si>
  <si>
    <t>其中，归还项目贷款拨款4800万元，化解隐性债务拨款2500万元，标准厂房回购拨款1000万元，基本建设拨款2200万元。</t>
  </si>
  <si>
    <t>六、预备费</t>
  </si>
  <si>
    <t>收入合计</t>
  </si>
  <si>
    <t>支出合计</t>
  </si>
  <si>
    <t>表2</t>
  </si>
  <si>
    <t>2021年部门收支预算总表</t>
  </si>
  <si>
    <t>一、一般公共预算拨款</t>
  </si>
  <si>
    <t>一、基本支出</t>
  </si>
  <si>
    <t>二、政府性基金预算拨款</t>
  </si>
  <si>
    <t>　　人员支出</t>
  </si>
  <si>
    <t>三、专户资金</t>
  </si>
  <si>
    <t>　　日常公用支出</t>
  </si>
  <si>
    <t>四、事业收入(不含专户资金）</t>
  </si>
  <si>
    <t>二、项目支出</t>
  </si>
  <si>
    <t>五、事业单位经营收入</t>
  </si>
  <si>
    <t>六、其他收入</t>
  </si>
  <si>
    <t>本年收入小计</t>
  </si>
  <si>
    <t xml:space="preserve">         本年支出小计</t>
  </si>
  <si>
    <t>七、上级补助收入</t>
  </si>
  <si>
    <t>四、对附属单位补助支出</t>
  </si>
  <si>
    <t>八、附属单位上缴收入</t>
  </si>
  <si>
    <t>五、上缴上级支出</t>
  </si>
  <si>
    <t>九、上年结转</t>
  </si>
  <si>
    <t>六、结转下年</t>
  </si>
  <si>
    <t>其中：专项结转</t>
  </si>
  <si>
    <t xml:space="preserve">     政府性基金结转</t>
  </si>
  <si>
    <t xml:space="preserve">     其他结转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</si>
</sst>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#,##0.0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Fill="1" applyBorder="1" applyAlignment="1">
      <alignment vertical="center"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8" xfId="0" applyNumberFormat="1" applyFont="1" applyFill="1" applyBorder="1" applyAlignment="1">
      <alignment vertical="center" wrapText="1"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2253;&#21306;&#36130;&#25919;&#39044;&#31639;&#21457;&#259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财政总表 "/>
      <sheetName val="开发公司收支预算总表"/>
      <sheetName val="专项支出 "/>
      <sheetName val="收支预算总表"/>
      <sheetName val="“三公”经费预算表"/>
      <sheetName val="工资福利支出预算表"/>
      <sheetName val="日常公用支出预算表1"/>
      <sheetName val="日常公用支出预算表2"/>
      <sheetName val="管委会专项支出"/>
      <sheetName val="政府采购预算表"/>
      <sheetName val="单位基础资料表"/>
      <sheetName val="人员支出测算表"/>
      <sheetName val="基本支出测算总表"/>
    </sheetNames>
    <sheetDataSet>
      <sheetData sheetId="6">
        <row r="9">
          <cell r="C9">
            <v>1202.4181826000001</v>
          </cell>
        </row>
      </sheetData>
      <sheetData sheetId="7">
        <row r="7">
          <cell r="C7">
            <v>292.58</v>
          </cell>
        </row>
      </sheetData>
      <sheetData sheetId="9">
        <row r="16">
          <cell r="F16">
            <v>170</v>
          </cell>
        </row>
      </sheetData>
      <sheetData sheetId="10">
        <row r="17">
          <cell r="H17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M19"/>
  <sheetViews>
    <sheetView workbookViewId="0" topLeftCell="A1">
      <selection activeCell="N15" sqref="N15"/>
    </sheetView>
  </sheetViews>
  <sheetFormatPr defaultColWidth="9.00390625" defaultRowHeight="14.25"/>
  <cols>
    <col min="1" max="16384" width="9.00390625" style="1" customWidth="1"/>
  </cols>
  <sheetData>
    <row r="4" ht="39.75" customHeight="1"/>
    <row r="5" spans="1:13" ht="4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10" spans="1:13" ht="48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5" ht="42.75" customHeight="1"/>
    <row r="16" spans="1:13" ht="21.75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9" spans="1:13" s="34" customFormat="1" ht="20.25">
      <c r="A19" s="37" t="s">
        <v>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</sheetData>
  <sheetProtection/>
  <mergeCells count="4">
    <mergeCell ref="A5:M5"/>
    <mergeCell ref="A10:M10"/>
    <mergeCell ref="A16:M16"/>
    <mergeCell ref="A19:M19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8.375" style="20" customWidth="1"/>
    <col min="2" max="2" width="16.125" style="20" customWidth="1"/>
    <col min="3" max="3" width="18.625" style="20" customWidth="1"/>
    <col min="4" max="4" width="35.25390625" style="20" customWidth="1"/>
    <col min="5" max="5" width="18.125" style="20" customWidth="1"/>
    <col min="6" max="6" width="20.25390625" style="20" customWidth="1"/>
    <col min="7" max="16384" width="9.00390625" style="20" customWidth="1"/>
  </cols>
  <sheetData>
    <row r="1" spans="1:6" ht="17.25">
      <c r="A1" s="1"/>
      <c r="B1" s="1"/>
      <c r="C1" s="1"/>
      <c r="D1" s="1"/>
      <c r="E1" s="2"/>
      <c r="F1" s="19" t="s">
        <v>4</v>
      </c>
    </row>
    <row r="2" spans="1:6" ht="24.75" customHeight="1">
      <c r="A2" s="3" t="s">
        <v>5</v>
      </c>
      <c r="B2" s="3"/>
      <c r="C2" s="3"/>
      <c r="D2" s="3"/>
      <c r="E2" s="3"/>
      <c r="F2" s="1"/>
    </row>
    <row r="3" spans="1:6" ht="10.5" customHeight="1">
      <c r="A3" s="4"/>
      <c r="B3" s="4"/>
      <c r="C3" s="4"/>
      <c r="D3" s="4"/>
      <c r="E3" s="4"/>
      <c r="F3" s="1"/>
    </row>
    <row r="4" spans="1:6" ht="19.5" customHeight="1">
      <c r="A4" s="21" t="s">
        <v>6</v>
      </c>
      <c r="B4" s="21"/>
      <c r="C4" s="22"/>
      <c r="D4" s="1"/>
      <c r="E4" s="6" t="s">
        <v>7</v>
      </c>
      <c r="F4" s="1"/>
    </row>
    <row r="5" spans="1:6" ht="25.5" customHeight="1">
      <c r="A5" s="7" t="s">
        <v>8</v>
      </c>
      <c r="B5" s="7"/>
      <c r="C5" s="7" t="s">
        <v>9</v>
      </c>
      <c r="D5" s="23" t="s">
        <v>10</v>
      </c>
      <c r="E5" s="24"/>
      <c r="F5" s="7" t="s">
        <v>9</v>
      </c>
    </row>
    <row r="6" spans="1:6" ht="28.5" customHeight="1">
      <c r="A6" s="10" t="s">
        <v>11</v>
      </c>
      <c r="B6" s="10" t="s">
        <v>12</v>
      </c>
      <c r="C6" s="10"/>
      <c r="D6" s="10" t="s">
        <v>11</v>
      </c>
      <c r="E6" s="10" t="s">
        <v>12</v>
      </c>
      <c r="F6" s="10"/>
    </row>
    <row r="7" spans="1:6" ht="39" customHeight="1">
      <c r="A7" s="13" t="s">
        <v>13</v>
      </c>
      <c r="B7" s="25">
        <v>1572</v>
      </c>
      <c r="C7" s="26" t="s">
        <v>14</v>
      </c>
      <c r="D7" s="11" t="s">
        <v>15</v>
      </c>
      <c r="E7" s="14">
        <v>1722</v>
      </c>
      <c r="F7" s="13" t="s">
        <v>16</v>
      </c>
    </row>
    <row r="8" spans="1:6" ht="39" customHeight="1">
      <c r="A8" s="13" t="s">
        <v>17</v>
      </c>
      <c r="B8" s="25">
        <v>10000</v>
      </c>
      <c r="C8" s="27"/>
      <c r="D8" s="11" t="s">
        <v>18</v>
      </c>
      <c r="E8" s="27">
        <v>3000</v>
      </c>
      <c r="F8" s="28" t="s">
        <v>19</v>
      </c>
    </row>
    <row r="9" spans="1:6" ht="39" customHeight="1">
      <c r="A9" s="11" t="s">
        <v>20</v>
      </c>
      <c r="B9" s="25">
        <v>0</v>
      </c>
      <c r="C9" s="27"/>
      <c r="D9" s="11" t="s">
        <v>21</v>
      </c>
      <c r="E9" s="25">
        <v>7380</v>
      </c>
      <c r="F9" s="11" t="s">
        <v>22</v>
      </c>
    </row>
    <row r="10" spans="1:6" ht="39" customHeight="1">
      <c r="A10" s="11" t="s">
        <v>23</v>
      </c>
      <c r="B10" s="25">
        <v>8500</v>
      </c>
      <c r="C10" s="29"/>
      <c r="D10" s="11" t="s">
        <v>24</v>
      </c>
      <c r="E10" s="27">
        <v>2270</v>
      </c>
      <c r="F10" s="11" t="s">
        <v>22</v>
      </c>
    </row>
    <row r="11" spans="1:6" ht="67.5" customHeight="1">
      <c r="A11" s="11" t="s">
        <v>25</v>
      </c>
      <c r="B11" s="27">
        <v>5000</v>
      </c>
      <c r="C11" s="27"/>
      <c r="D11" s="11" t="s">
        <v>26</v>
      </c>
      <c r="E11" s="17">
        <v>10500</v>
      </c>
      <c r="F11" s="28" t="s">
        <v>27</v>
      </c>
    </row>
    <row r="12" spans="1:6" ht="39" customHeight="1">
      <c r="A12" s="30"/>
      <c r="B12" s="25"/>
      <c r="C12" s="31"/>
      <c r="D12" s="11" t="s">
        <v>28</v>
      </c>
      <c r="E12" s="25">
        <v>200</v>
      </c>
      <c r="F12" s="32"/>
    </row>
    <row r="13" spans="1:6" ht="39" customHeight="1">
      <c r="A13" s="17" t="s">
        <v>29</v>
      </c>
      <c r="B13" s="33">
        <f>SUM(B7:B12)</f>
        <v>25072</v>
      </c>
      <c r="C13" s="33"/>
      <c r="D13" s="17" t="s">
        <v>30</v>
      </c>
      <c r="E13" s="33">
        <f>SUM(E7:E12)</f>
        <v>25072</v>
      </c>
      <c r="F13" s="17"/>
    </row>
    <row r="14" spans="1:6" ht="18" customHeight="1">
      <c r="A14" s="1"/>
      <c r="B14" s="1"/>
      <c r="C14" s="1"/>
      <c r="D14" s="1"/>
      <c r="E14" s="1"/>
      <c r="F14" s="1"/>
    </row>
    <row r="15" spans="1:6" ht="18.75" customHeight="1">
      <c r="A15" s="1"/>
      <c r="B15" s="1"/>
      <c r="C15" s="1"/>
      <c r="D15" s="1"/>
      <c r="E15" s="1"/>
      <c r="F15" s="1"/>
    </row>
  </sheetData>
  <sheetProtection/>
  <mergeCells count="4">
    <mergeCell ref="A2:E2"/>
    <mergeCell ref="A4:B4"/>
    <mergeCell ref="A5:B5"/>
    <mergeCell ref="D5:E5"/>
  </mergeCells>
  <printOptions/>
  <pageMargins left="0.4722222222222222" right="0.75" top="0.4326388888888889" bottom="0.5902777777777778" header="0.5118055555555555" footer="0.511805555555555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27.00390625" style="1" customWidth="1"/>
    <col min="2" max="2" width="24.375" style="1" customWidth="1"/>
    <col min="3" max="3" width="28.125" style="1" customWidth="1"/>
    <col min="4" max="4" width="22.75390625" style="1" customWidth="1"/>
    <col min="5" max="16384" width="9.00390625" style="1" customWidth="1"/>
  </cols>
  <sheetData>
    <row r="1" ht="17.25" customHeight="1">
      <c r="D1" s="2" t="s">
        <v>31</v>
      </c>
    </row>
    <row r="2" spans="1:12" ht="27" customHeight="1">
      <c r="A2" s="3" t="s">
        <v>32</v>
      </c>
      <c r="B2" s="3"/>
      <c r="C2" s="3"/>
      <c r="D2" s="3"/>
      <c r="L2" s="19"/>
    </row>
    <row r="3" spans="1:12" ht="27" customHeight="1">
      <c r="A3" s="4"/>
      <c r="B3" s="4"/>
      <c r="C3" s="4"/>
      <c r="D3" s="4"/>
      <c r="L3" s="19"/>
    </row>
    <row r="4" spans="1:4" ht="24" customHeight="1">
      <c r="A4" s="5" t="s">
        <v>6</v>
      </c>
      <c r="B4" s="5"/>
      <c r="D4" s="6" t="s">
        <v>7</v>
      </c>
    </row>
    <row r="5" spans="1:4" ht="24" customHeight="1">
      <c r="A5" s="7" t="s">
        <v>8</v>
      </c>
      <c r="B5" s="7"/>
      <c r="C5" s="8" t="s">
        <v>10</v>
      </c>
      <c r="D5" s="9"/>
    </row>
    <row r="6" spans="1:4" ht="18" customHeight="1">
      <c r="A6" s="10" t="s">
        <v>11</v>
      </c>
      <c r="B6" s="10" t="s">
        <v>12</v>
      </c>
      <c r="C6" s="10" t="s">
        <v>11</v>
      </c>
      <c r="D6" s="10" t="s">
        <v>12</v>
      </c>
    </row>
    <row r="7" spans="1:4" ht="18" customHeight="1">
      <c r="A7" s="11" t="s">
        <v>33</v>
      </c>
      <c r="B7" s="12">
        <f>1542</f>
        <v>1542</v>
      </c>
      <c r="C7" s="13" t="s">
        <v>34</v>
      </c>
      <c r="D7" s="12">
        <f>D8+D9</f>
        <v>1494.9981826</v>
      </c>
    </row>
    <row r="8" spans="1:4" ht="18" customHeight="1">
      <c r="A8" s="11" t="s">
        <v>35</v>
      </c>
      <c r="B8" s="14"/>
      <c r="C8" s="13" t="s">
        <v>36</v>
      </c>
      <c r="D8" s="12">
        <f>'[1]工资福利支出预算表'!C9</f>
        <v>1202.4181826000001</v>
      </c>
    </row>
    <row r="9" spans="1:4" ht="18" customHeight="1">
      <c r="A9" s="11" t="s">
        <v>37</v>
      </c>
      <c r="B9" s="14">
        <v>150</v>
      </c>
      <c r="C9" s="11" t="s">
        <v>38</v>
      </c>
      <c r="D9" s="12">
        <f>'[1]日常公用支出预算表1'!C7</f>
        <v>292.58</v>
      </c>
    </row>
    <row r="10" spans="1:4" ht="18" customHeight="1">
      <c r="A10" s="15" t="s">
        <v>39</v>
      </c>
      <c r="B10" s="14"/>
      <c r="C10" s="11" t="s">
        <v>40</v>
      </c>
      <c r="D10" s="12">
        <f>'[1]管委会专项支出'!F16+'[1]政府采购预算表'!H17</f>
        <v>227</v>
      </c>
    </row>
    <row r="11" spans="1:4" ht="18" customHeight="1">
      <c r="A11" s="11" t="s">
        <v>41</v>
      </c>
      <c r="B11" s="14"/>
      <c r="C11" s="16"/>
      <c r="D11" s="12"/>
    </row>
    <row r="12" spans="1:4" ht="18" customHeight="1">
      <c r="A12" s="11" t="s">
        <v>42</v>
      </c>
      <c r="B12" s="14"/>
      <c r="C12" s="16"/>
      <c r="D12" s="12"/>
    </row>
    <row r="13" spans="1:4" ht="18" customHeight="1">
      <c r="A13" s="15"/>
      <c r="B13" s="12"/>
      <c r="C13" s="16"/>
      <c r="D13" s="12"/>
    </row>
    <row r="14" spans="1:4" ht="18" customHeight="1">
      <c r="A14" s="17" t="s">
        <v>43</v>
      </c>
      <c r="B14" s="12">
        <f>SUM(B7:B12)</f>
        <v>1692</v>
      </c>
      <c r="C14" s="18" t="s">
        <v>44</v>
      </c>
      <c r="D14" s="12">
        <f>D7+D10+D11</f>
        <v>1721.9981826</v>
      </c>
    </row>
    <row r="15" spans="1:4" ht="18" customHeight="1">
      <c r="A15" s="15" t="s">
        <v>45</v>
      </c>
      <c r="B15" s="12">
        <v>30</v>
      </c>
      <c r="C15" s="11" t="s">
        <v>46</v>
      </c>
      <c r="D15" s="12"/>
    </row>
    <row r="16" spans="1:4" ht="18" customHeight="1">
      <c r="A16" s="11" t="s">
        <v>47</v>
      </c>
      <c r="B16" s="14"/>
      <c r="C16" s="11" t="s">
        <v>48</v>
      </c>
      <c r="D16" s="12"/>
    </row>
    <row r="17" spans="1:4" ht="18" customHeight="1">
      <c r="A17" s="11" t="s">
        <v>49</v>
      </c>
      <c r="B17" s="14"/>
      <c r="C17" s="11" t="s">
        <v>50</v>
      </c>
      <c r="D17" s="12"/>
    </row>
    <row r="18" spans="1:4" ht="18" customHeight="1">
      <c r="A18" s="11" t="s">
        <v>51</v>
      </c>
      <c r="B18" s="14"/>
      <c r="C18" s="11"/>
      <c r="D18" s="12"/>
    </row>
    <row r="19" spans="1:4" ht="18" customHeight="1">
      <c r="A19" s="11" t="s">
        <v>52</v>
      </c>
      <c r="B19" s="14"/>
      <c r="C19" s="11"/>
      <c r="D19" s="12"/>
    </row>
    <row r="20" spans="1:4" ht="18" customHeight="1">
      <c r="A20" s="11" t="s">
        <v>53</v>
      </c>
      <c r="B20" s="14"/>
      <c r="C20" s="11"/>
      <c r="D20" s="12"/>
    </row>
    <row r="21" spans="1:4" ht="18" customHeight="1">
      <c r="A21" s="17" t="s">
        <v>29</v>
      </c>
      <c r="B21" s="12">
        <f>B14+B15+B16+B17</f>
        <v>1722</v>
      </c>
      <c r="C21" s="17" t="s">
        <v>30</v>
      </c>
      <c r="D21" s="12">
        <f>SUM(D14:D20)</f>
        <v>1721.9981826</v>
      </c>
    </row>
  </sheetData>
  <sheetProtection/>
  <mergeCells count="4">
    <mergeCell ref="A2:D2"/>
    <mergeCell ref="A4:B4"/>
    <mergeCell ref="A5:B5"/>
    <mergeCell ref="C5:D5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7" sqref="A17:IV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2020-12-30T03:04:00Z</dcterms:created>
  <dcterms:modified xsi:type="dcterms:W3CDTF">2021-04-29T00:51:56Z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8E969CA64F424DE5BB8CC4CF79072240</vt:lpwstr>
  </property>
</Properties>
</file>